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KI\Documents\ZSL\UK - Steuern\WST 2. Jahr\UK Steuern 2 - Lernsituationen\Bock - WST-LF08-LS12\20240603 WST-LS12-Excel-Dateien\"/>
    </mc:Choice>
  </mc:AlternateContent>
  <xr:revisionPtr revIDLastSave="0" documentId="13_ncr:1_{FAB43C0B-5DC0-42CB-9BC0-D6ECDF2D8422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Lösung Auftrag 2" sheetId="4" r:id="rId1"/>
    <sheet name="gestufte Hilfe Auftrag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4" l="1"/>
  <c r="C20" i="4" s="1"/>
  <c r="C21" i="4" s="1"/>
  <c r="D7" i="4" s="1"/>
  <c r="F7" i="4" s="1"/>
  <c r="G13" i="4" s="1"/>
  <c r="F12" i="4"/>
  <c r="F11" i="4"/>
  <c r="F10" i="4"/>
  <c r="F9" i="4"/>
  <c r="F8" i="4"/>
  <c r="D5" i="4"/>
  <c r="G6" i="4" s="1"/>
  <c r="G14" i="4" s="1"/>
</calcChain>
</file>

<file path=xl/sharedStrings.xml><?xml version="1.0" encoding="utf-8"?>
<sst xmlns="http://schemas.openxmlformats.org/spreadsheetml/2006/main" count="84" uniqueCount="48">
  <si>
    <t>Berechnung der Einkünfte aus Vermietung und Verpachtung von Herrn Kern:</t>
  </si>
  <si>
    <t>Berechnungssschema:</t>
  </si>
  <si>
    <t>%iger Anteil des 1. OG</t>
  </si>
  <si>
    <t>Einnahmen</t>
  </si>
  <si>
    <t>12*520 €</t>
  </si>
  <si>
    <t>Umlagen (Nebenkosten)</t>
  </si>
  <si>
    <t>12*200 €</t>
  </si>
  <si>
    <t>Summe der Einnahmen</t>
  </si>
  <si>
    <t xml:space="preserve">./.Werbungskosten </t>
  </si>
  <si>
    <t>AfA</t>
  </si>
  <si>
    <t>Darlehenszinsen</t>
  </si>
  <si>
    <t>12*900 €</t>
  </si>
  <si>
    <t>Schornsteinfeger</t>
  </si>
  <si>
    <t>Grundsteuer</t>
  </si>
  <si>
    <t>Gebäudeversicherungen</t>
  </si>
  <si>
    <t>Rechnung Maler Klupper</t>
  </si>
  <si>
    <t>Summe der ansetzbaren Werbungskosten</t>
  </si>
  <si>
    <t>Berechnung der AfA</t>
  </si>
  <si>
    <t>Anschaffungskosten</t>
  </si>
  <si>
    <t>+Anschaffungs NK</t>
  </si>
  <si>
    <t>=BMG für die AfA</t>
  </si>
  <si>
    <t xml:space="preserve"> = 418.650 € * 2 % </t>
  </si>
  <si>
    <t>* Überprüfung, ob die Werbungskosten in voller Höhe angesetzt werden können:</t>
  </si>
  <si>
    <t>ortsübliche Kalt-Miete laut Mietspiegel:</t>
  </si>
  <si>
    <t>9,21 €/m² bis 12,46 €/m²</t>
  </si>
  <si>
    <t>dies entspricht zwischen 737 € und 997 €</t>
  </si>
  <si>
    <t>bezahlte Miete der Nichte: 520 €</t>
  </si>
  <si>
    <t>dies entspricht 6,50 €/m²</t>
  </si>
  <si>
    <t xml:space="preserve">entspricht somit </t>
  </si>
  <si>
    <t>520 € / 737 € = 70,56 %</t>
  </si>
  <si>
    <t xml:space="preserve"> (oder 6,50 / 9,21)</t>
  </si>
  <si>
    <t>Ermittlung der Einkünfte aus Vermietung und Verpachtung von Herrn Kern:</t>
  </si>
  <si>
    <t>Ermittlungsschema:</t>
  </si>
  <si>
    <t>Miete</t>
  </si>
  <si>
    <t>€</t>
  </si>
  <si>
    <t xml:space="preserve"> =</t>
  </si>
  <si>
    <t xml:space="preserve">dies entspricht: </t>
  </si>
  <si>
    <t>zwischen _____ € und ______ € pro Monat</t>
  </si>
  <si>
    <t>bezahlte Miete der Nichte: 520 €/Monat</t>
  </si>
  <si>
    <t>=         %</t>
  </si>
  <si>
    <t>= Einkünfte aus Vermietung und Verpachtung gem. § 21 EStG</t>
  </si>
  <si>
    <t>Davon entfallen 75 % auf das komplette Gebäude</t>
  </si>
  <si>
    <t>AfA pro Jahr: BMG * 2 %</t>
  </si>
  <si>
    <t>= Einkünfte aus Vermietung und Verpachtung gem. §21 EStG</t>
  </si>
  <si>
    <t>Hinweis: Der niedrigste Wert der ortsüblichen Miete ist maßgebend!</t>
  </si>
  <si>
    <r>
      <rPr>
        <b/>
        <sz val="10"/>
        <color theme="1"/>
        <rFont val="Arial"/>
        <family val="2"/>
      </rPr>
      <t>Folge</t>
    </r>
    <r>
      <rPr>
        <sz val="10"/>
        <color theme="1"/>
        <rFont val="Arial"/>
        <family val="2"/>
      </rPr>
      <t>: Die Werbungskosten, die auf die vermietete Wohnung anfallen, können</t>
    </r>
    <r>
      <rPr>
        <b/>
        <sz val="10"/>
        <color theme="1"/>
        <rFont val="Arial"/>
        <family val="2"/>
      </rPr>
      <t xml:space="preserve"> _______________________ </t>
    </r>
    <r>
      <rPr>
        <sz val="10"/>
        <color theme="1"/>
        <rFont val="Arial"/>
        <family val="2"/>
      </rPr>
      <t>angesetzt werden.</t>
    </r>
  </si>
  <si>
    <r>
      <t>Miete</t>
    </r>
    <r>
      <rPr>
        <b/>
        <sz val="10"/>
        <color theme="1"/>
        <rFont val="Arial"/>
        <family val="2"/>
      </rPr>
      <t>*</t>
    </r>
  </si>
  <si>
    <t>Folge: Die Werbungskosten, die auf die vermietete Wohnung anfallen, können im vollen Umfang angesetzt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</si>
</sst>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"/>
      <name val="Arial"/>
      <family val="2"/>
    </font>
    <font>
      <u val="doubleAccounting"/>
      <sz val="10"/>
      <color theme="1"/>
      <name val="Arial"/>
      <family val="2"/>
    </font>
    <font>
      <sz val="10"/>
      <color theme="1"/>
      <name val="Aral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1" fillId="2" borderId="0" xfId="0" applyFont="1" applyFill="1"/>
    <xf numFmtId="8" fontId="1" fillId="0" borderId="0" xfId="3" applyNumberFormat="1" applyFont="1" applyBorder="1" applyAlignment="1">
      <alignment horizontal="right"/>
    </xf>
    <xf numFmtId="9" fontId="1" fillId="0" borderId="0" xfId="0" applyNumberFormat="1" applyFont="1"/>
    <xf numFmtId="0" fontId="1" fillId="3" borderId="0" xfId="0" applyFont="1" applyFill="1"/>
    <xf numFmtId="8" fontId="1" fillId="0" borderId="0" xfId="0" applyNumberFormat="1" applyFont="1" applyAlignment="1">
      <alignment horizontal="right"/>
    </xf>
    <xf numFmtId="6" fontId="1" fillId="0" borderId="0" xfId="0" applyNumberFormat="1" applyFont="1"/>
    <xf numFmtId="8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2" fillId="2" borderId="0" xfId="0" quotePrefix="1" applyFont="1" applyFill="1"/>
    <xf numFmtId="0" fontId="2" fillId="2" borderId="0" xfId="0" applyFont="1" applyFill="1"/>
    <xf numFmtId="8" fontId="2" fillId="2" borderId="0" xfId="0" applyNumberFormat="1" applyFont="1" applyFill="1" applyAlignment="1">
      <alignment horizontal="right"/>
    </xf>
    <xf numFmtId="0" fontId="4" fillId="0" borderId="0" xfId="0" applyFont="1"/>
    <xf numFmtId="0" fontId="1" fillId="0" borderId="0" xfId="0" quotePrefix="1" applyFont="1"/>
    <xf numFmtId="0" fontId="1" fillId="0" borderId="0" xfId="0" applyFont="1" applyAlignment="1">
      <alignment vertical="top"/>
    </xf>
    <xf numFmtId="44" fontId="1" fillId="0" borderId="0" xfId="3" applyFont="1" applyBorder="1" applyAlignment="1">
      <alignment horizontal="right" vertical="top"/>
    </xf>
    <xf numFmtId="44" fontId="5" fillId="0" borderId="0" xfId="3" applyFont="1" applyBorder="1" applyAlignment="1">
      <alignment horizontal="right" vertical="top"/>
    </xf>
    <xf numFmtId="0" fontId="2" fillId="0" borderId="0" xfId="0" applyFont="1"/>
    <xf numFmtId="44" fontId="1" fillId="0" borderId="0" xfId="3" applyFont="1" applyAlignment="1">
      <alignment horizontal="left" vertical="top"/>
    </xf>
    <xf numFmtId="0" fontId="1" fillId="0" borderId="0" xfId="0" quotePrefix="1" applyFont="1" applyAlignment="1">
      <alignment horizontal="right"/>
    </xf>
    <xf numFmtId="0" fontId="1" fillId="2" borderId="1" xfId="0" applyFont="1" applyFill="1" applyBorder="1"/>
    <xf numFmtId="0" fontId="1" fillId="0" borderId="1" xfId="0" applyFont="1" applyBorder="1"/>
    <xf numFmtId="8" fontId="1" fillId="0" borderId="1" xfId="3" applyNumberFormat="1" applyFont="1" applyBorder="1" applyAlignment="1">
      <alignment horizontal="right"/>
    </xf>
    <xf numFmtId="9" fontId="1" fillId="0" borderId="1" xfId="0" applyNumberFormat="1" applyFont="1" applyBorder="1"/>
    <xf numFmtId="0" fontId="1" fillId="0" borderId="2" xfId="0" applyFont="1" applyBorder="1"/>
    <xf numFmtId="8" fontId="1" fillId="0" borderId="1" xfId="0" applyNumberFormat="1" applyFont="1" applyBorder="1"/>
    <xf numFmtId="44" fontId="1" fillId="0" borderId="0" xfId="3" applyFont="1"/>
    <xf numFmtId="44" fontId="1" fillId="0" borderId="1" xfId="3" applyFont="1" applyBorder="1"/>
    <xf numFmtId="0" fontId="1" fillId="2" borderId="4" xfId="0" applyFont="1" applyFill="1" applyBorder="1"/>
    <xf numFmtId="8" fontId="2" fillId="2" borderId="3" xfId="0" applyNumberFormat="1" applyFont="1" applyFill="1" applyBorder="1"/>
    <xf numFmtId="0" fontId="1" fillId="0" borderId="1" xfId="0" quotePrefix="1" applyFont="1" applyBorder="1"/>
    <xf numFmtId="44" fontId="1" fillId="0" borderId="5" xfId="3" applyFont="1" applyBorder="1" applyAlignment="1">
      <alignment horizontal="left" vertical="top"/>
    </xf>
    <xf numFmtId="44" fontId="5" fillId="0" borderId="0" xfId="3" applyFont="1" applyAlignment="1">
      <alignment horizontal="left" vertical="top"/>
    </xf>
    <xf numFmtId="0" fontId="6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0" borderId="6" xfId="0" applyFont="1" applyBorder="1" applyAlignment="1">
      <alignment wrapText="1"/>
    </xf>
    <xf numFmtId="0" fontId="7" fillId="0" borderId="0" xfId="0" applyFont="1" applyAlignment="1">
      <alignment wrapText="1"/>
    </xf>
  </cellXfs>
  <cellStyles count="4">
    <cellStyle name="Standard" xfId="0" builtinId="0"/>
    <cellStyle name="Standard 2" xfId="1" xr:uid="{00000000-0005-0000-0000-000001000000}"/>
    <cellStyle name="Währung" xfId="3" builtinId="4"/>
    <cellStyle name="Währung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B4F13-BB4C-4D35-A839-33ACE553ADE9}">
  <dimension ref="A1:G28"/>
  <sheetViews>
    <sheetView tabSelected="1" workbookViewId="0">
      <selection activeCell="F7" sqref="F7"/>
    </sheetView>
  </sheetViews>
  <sheetFormatPr baseColWidth="10" defaultRowHeight="12.75"/>
  <cols>
    <col min="1" max="1" width="43" customWidth="1"/>
    <col min="2" max="2" width="20.9296875" bestFit="1" customWidth="1"/>
    <col min="3" max="3" width="16.9296875" customWidth="1"/>
    <col min="4" max="4" width="11.53125" bestFit="1" customWidth="1"/>
  </cols>
  <sheetData>
    <row r="1" spans="1:7" ht="13.15">
      <c r="A1" s="20" t="s">
        <v>0</v>
      </c>
      <c r="B1" s="1"/>
      <c r="C1" s="1"/>
      <c r="D1" s="1"/>
      <c r="E1" s="1"/>
      <c r="F1" s="1"/>
      <c r="G1" s="1"/>
    </row>
    <row r="2" spans="1:7" ht="13.15">
      <c r="A2" s="20" t="s">
        <v>1</v>
      </c>
      <c r="B2" s="1"/>
      <c r="C2" s="1"/>
      <c r="D2" s="1"/>
      <c r="E2" s="1"/>
      <c r="F2" s="1"/>
      <c r="G2" s="1"/>
    </row>
    <row r="3" spans="1:7" ht="25.5">
      <c r="A3" s="1"/>
      <c r="B3" s="1"/>
      <c r="C3" s="1"/>
      <c r="D3" s="1"/>
      <c r="E3" s="2" t="s">
        <v>2</v>
      </c>
      <c r="F3" s="1"/>
      <c r="G3" s="1"/>
    </row>
    <row r="4" spans="1:7" ht="13.15">
      <c r="A4" s="3" t="s">
        <v>3</v>
      </c>
      <c r="B4" s="1" t="s">
        <v>46</v>
      </c>
      <c r="C4" s="1" t="s">
        <v>4</v>
      </c>
      <c r="D4" s="4">
        <v>6240</v>
      </c>
      <c r="E4" s="5">
        <v>1</v>
      </c>
      <c r="F4" s="1"/>
      <c r="G4" s="1"/>
    </row>
    <row r="5" spans="1:7">
      <c r="A5" s="23"/>
      <c r="B5" s="24" t="s">
        <v>5</v>
      </c>
      <c r="C5" s="24" t="s">
        <v>6</v>
      </c>
      <c r="D5" s="25">
        <f>12*200</f>
        <v>2400</v>
      </c>
      <c r="E5" s="26">
        <v>1</v>
      </c>
      <c r="F5" s="24"/>
      <c r="G5" s="24"/>
    </row>
    <row r="6" spans="1:7">
      <c r="A6" s="24" t="s">
        <v>7</v>
      </c>
      <c r="B6" s="24"/>
      <c r="C6" s="24"/>
      <c r="D6" s="24"/>
      <c r="E6" s="24"/>
      <c r="F6" s="27"/>
      <c r="G6" s="28">
        <f>(D4*E4)+(D5*E5)</f>
        <v>8640</v>
      </c>
    </row>
    <row r="7" spans="1:7">
      <c r="A7" s="3" t="s">
        <v>8</v>
      </c>
      <c r="B7" s="1" t="s">
        <v>9</v>
      </c>
      <c r="C7" s="1"/>
      <c r="D7" s="29">
        <f>C21</f>
        <v>8373</v>
      </c>
      <c r="E7" s="5">
        <v>0.4</v>
      </c>
      <c r="F7" s="9">
        <f>D7*E7*-1</f>
        <v>-3349.2000000000003</v>
      </c>
      <c r="G7" s="1"/>
    </row>
    <row r="8" spans="1:7">
      <c r="A8" s="1"/>
      <c r="B8" s="11" t="s">
        <v>10</v>
      </c>
      <c r="C8" s="11" t="s">
        <v>11</v>
      </c>
      <c r="D8" s="29">
        <v>10800</v>
      </c>
      <c r="E8" s="5">
        <v>0.4</v>
      </c>
      <c r="F8" s="9">
        <f t="shared" ref="F8:F12" si="0">D8*E8*-1</f>
        <v>-4320</v>
      </c>
      <c r="G8" s="1"/>
    </row>
    <row r="9" spans="1:7">
      <c r="A9" s="1"/>
      <c r="B9" s="11" t="s">
        <v>12</v>
      </c>
      <c r="C9" s="11"/>
      <c r="D9" s="29">
        <v>92</v>
      </c>
      <c r="E9" s="5">
        <v>0.4</v>
      </c>
      <c r="F9" s="9">
        <f t="shared" si="0"/>
        <v>-36.800000000000004</v>
      </c>
      <c r="G9" s="1"/>
    </row>
    <row r="10" spans="1:7">
      <c r="A10" s="1"/>
      <c r="B10" s="1" t="s">
        <v>13</v>
      </c>
      <c r="C10" s="1"/>
      <c r="D10" s="29">
        <v>1400</v>
      </c>
      <c r="E10" s="5">
        <v>0.4</v>
      </c>
      <c r="F10" s="9">
        <f t="shared" si="0"/>
        <v>-560</v>
      </c>
      <c r="G10" s="1"/>
    </row>
    <row r="11" spans="1:7">
      <c r="A11" s="1"/>
      <c r="B11" s="1" t="s">
        <v>14</v>
      </c>
      <c r="C11" s="1"/>
      <c r="D11" s="29">
        <v>400</v>
      </c>
      <c r="E11" s="5">
        <v>0.4</v>
      </c>
      <c r="F11" s="9">
        <f t="shared" si="0"/>
        <v>-160</v>
      </c>
      <c r="G11" s="1"/>
    </row>
    <row r="12" spans="1:7">
      <c r="A12" s="1"/>
      <c r="B12" s="24" t="s">
        <v>15</v>
      </c>
      <c r="C12" s="24"/>
      <c r="D12" s="30">
        <v>1428</v>
      </c>
      <c r="E12" s="26">
        <v>1</v>
      </c>
      <c r="F12" s="28">
        <f t="shared" si="0"/>
        <v>-1428</v>
      </c>
      <c r="G12" s="24"/>
    </row>
    <row r="13" spans="1:7" ht="13.15" thickBot="1">
      <c r="A13" s="24" t="s">
        <v>16</v>
      </c>
      <c r="B13" s="24"/>
      <c r="C13" s="24"/>
      <c r="D13" s="24"/>
      <c r="E13" s="24"/>
      <c r="F13" s="1"/>
      <c r="G13" s="9">
        <f>SUM(F7:F12)</f>
        <v>-9854</v>
      </c>
    </row>
    <row r="14" spans="1:7" ht="13.5" thickBot="1">
      <c r="A14" s="12" t="s">
        <v>40</v>
      </c>
      <c r="B14" s="13"/>
      <c r="C14" s="13"/>
      <c r="D14" s="13"/>
      <c r="E14" s="13"/>
      <c r="F14" s="31"/>
      <c r="G14" s="32">
        <f>G6+G13</f>
        <v>-1214</v>
      </c>
    </row>
    <row r="15" spans="1:7">
      <c r="A15" s="1"/>
      <c r="B15" s="1"/>
      <c r="C15" s="1"/>
      <c r="D15" s="1"/>
      <c r="E15" s="1"/>
      <c r="F15" s="9"/>
      <c r="G15" s="1"/>
    </row>
    <row r="16" spans="1:7">
      <c r="A16" s="15" t="s">
        <v>17</v>
      </c>
      <c r="B16" s="1"/>
      <c r="C16" s="1"/>
      <c r="D16" s="1"/>
      <c r="E16" s="1"/>
      <c r="F16" s="1"/>
      <c r="G16" s="1"/>
    </row>
    <row r="17" spans="1:7">
      <c r="A17" s="1" t="s">
        <v>18</v>
      </c>
      <c r="B17" s="9">
        <v>520000</v>
      </c>
      <c r="C17" s="1"/>
      <c r="D17" s="1"/>
      <c r="E17" s="1"/>
      <c r="F17" s="1"/>
      <c r="G17" s="1"/>
    </row>
    <row r="18" spans="1:7">
      <c r="A18" s="33" t="s">
        <v>19</v>
      </c>
      <c r="B18" s="28">
        <v>38200</v>
      </c>
      <c r="C18" s="1"/>
      <c r="D18" s="1"/>
      <c r="E18" s="1"/>
      <c r="F18" s="1"/>
      <c r="G18" s="1"/>
    </row>
    <row r="19" spans="1:7">
      <c r="A19" s="16" t="s">
        <v>20</v>
      </c>
      <c r="B19" s="9">
        <f>SUM(B17:B18)</f>
        <v>558200</v>
      </c>
      <c r="C19" s="1"/>
      <c r="D19" s="1"/>
      <c r="E19" s="1"/>
      <c r="F19" s="1"/>
      <c r="G19" s="1"/>
    </row>
    <row r="20" spans="1:7">
      <c r="A20" s="17" t="s">
        <v>41</v>
      </c>
      <c r="B20" s="9"/>
      <c r="C20" s="29">
        <f>B19*0.75</f>
        <v>418650</v>
      </c>
      <c r="D20" s="1"/>
      <c r="E20" s="1"/>
      <c r="F20" s="1"/>
      <c r="G20" s="1"/>
    </row>
    <row r="21" spans="1:7" ht="13.15" thickBot="1">
      <c r="A21" s="17" t="s">
        <v>42</v>
      </c>
      <c r="B21" s="17" t="s">
        <v>21</v>
      </c>
      <c r="C21" s="34">
        <f>C20*0.02</f>
        <v>8373</v>
      </c>
      <c r="D21" s="1"/>
      <c r="E21" s="1"/>
      <c r="F21" s="1"/>
      <c r="G21" s="1"/>
    </row>
    <row r="22" spans="1:7" ht="14.25" thickTop="1">
      <c r="A22" s="1"/>
      <c r="B22" s="17"/>
      <c r="C22" s="35"/>
      <c r="D22" s="1"/>
      <c r="E22" s="1"/>
      <c r="F22" s="1"/>
      <c r="G22" s="1"/>
    </row>
    <row r="23" spans="1:7" ht="13.15">
      <c r="A23" s="20" t="s">
        <v>22</v>
      </c>
      <c r="B23" s="1"/>
      <c r="C23" s="21"/>
      <c r="D23" s="1"/>
      <c r="E23" s="1"/>
      <c r="F23" s="1"/>
      <c r="G23" s="1"/>
    </row>
    <row r="24" spans="1:7">
      <c r="A24" s="1" t="s">
        <v>23</v>
      </c>
      <c r="C24" s="1" t="s">
        <v>24</v>
      </c>
      <c r="G24" s="1"/>
    </row>
    <row r="25" spans="1:7">
      <c r="A25" s="1"/>
      <c r="C25" s="1" t="s">
        <v>25</v>
      </c>
      <c r="G25" s="1"/>
    </row>
    <row r="26" spans="1:7">
      <c r="A26" s="1" t="s">
        <v>26</v>
      </c>
      <c r="C26" s="1" t="s">
        <v>27</v>
      </c>
      <c r="G26" s="1"/>
    </row>
    <row r="27" spans="1:7">
      <c r="A27" s="1" t="s">
        <v>28</v>
      </c>
      <c r="B27" s="1" t="s">
        <v>29</v>
      </c>
      <c r="C27" s="36" t="s">
        <v>30</v>
      </c>
      <c r="G27" s="1"/>
    </row>
    <row r="28" spans="1:7">
      <c r="A28" s="39" t="s">
        <v>47</v>
      </c>
      <c r="B28" s="39"/>
      <c r="C28" s="39"/>
      <c r="D28" s="39"/>
      <c r="E28" s="39"/>
      <c r="F28" s="39"/>
      <c r="G28" s="1"/>
    </row>
  </sheetData>
  <mergeCells count="1">
    <mergeCell ref="A28:F2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8D17A-6B06-46BA-807C-8DC30C7E2FEB}">
  <dimension ref="A1:I28"/>
  <sheetViews>
    <sheetView workbookViewId="0">
      <selection activeCell="J16" sqref="J16"/>
    </sheetView>
  </sheetViews>
  <sheetFormatPr baseColWidth="10" defaultRowHeight="12.75"/>
  <cols>
    <col min="1" max="1" width="45.6640625" customWidth="1"/>
    <col min="2" max="2" width="20.9296875" bestFit="1" customWidth="1"/>
  </cols>
  <sheetData>
    <row r="1" spans="1:9">
      <c r="A1" s="1" t="s">
        <v>31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32</v>
      </c>
      <c r="B2" s="1"/>
      <c r="C2" s="1"/>
      <c r="D2" s="1"/>
      <c r="E2" s="1"/>
      <c r="F2" s="1"/>
      <c r="G2" s="1"/>
      <c r="H2" s="1"/>
      <c r="I2" s="1"/>
    </row>
    <row r="3" spans="1:9" ht="25.5">
      <c r="A3" s="1"/>
      <c r="B3" s="1"/>
      <c r="C3" s="1"/>
      <c r="D3" s="1"/>
      <c r="E3" s="2" t="s">
        <v>2</v>
      </c>
      <c r="F3" s="1"/>
      <c r="G3" s="1"/>
      <c r="H3" s="1"/>
      <c r="I3" s="1"/>
    </row>
    <row r="4" spans="1:9">
      <c r="A4" s="3" t="s">
        <v>3</v>
      </c>
      <c r="B4" s="1" t="s">
        <v>33</v>
      </c>
      <c r="C4" s="1" t="s">
        <v>4</v>
      </c>
      <c r="D4" s="4">
        <v>6240</v>
      </c>
      <c r="E4" s="5">
        <v>1</v>
      </c>
      <c r="F4" s="1"/>
      <c r="G4" s="1"/>
      <c r="H4" s="1"/>
      <c r="I4" s="1"/>
    </row>
    <row r="5" spans="1:9">
      <c r="A5" s="6"/>
      <c r="B5" s="1" t="s">
        <v>5</v>
      </c>
      <c r="C5" s="1"/>
      <c r="D5" s="4"/>
      <c r="E5" s="5">
        <v>1</v>
      </c>
      <c r="F5" s="1"/>
      <c r="G5" s="1"/>
      <c r="H5" s="1"/>
      <c r="I5" s="1"/>
    </row>
    <row r="6" spans="1:9">
      <c r="A6" s="1" t="s">
        <v>7</v>
      </c>
      <c r="B6" s="1"/>
      <c r="C6" s="1"/>
      <c r="D6" s="1"/>
      <c r="E6" s="1"/>
      <c r="F6" s="1"/>
      <c r="G6" s="7" t="s">
        <v>34</v>
      </c>
      <c r="H6" s="1"/>
      <c r="I6" s="1"/>
    </row>
    <row r="7" spans="1:9">
      <c r="A7" s="3" t="s">
        <v>8</v>
      </c>
      <c r="B7" s="1" t="s">
        <v>9</v>
      </c>
      <c r="C7" s="1"/>
      <c r="D7" s="8"/>
      <c r="E7" s="5"/>
      <c r="F7" s="9"/>
      <c r="G7" s="10" t="s">
        <v>34</v>
      </c>
      <c r="H7" s="1"/>
      <c r="I7" s="1"/>
    </row>
    <row r="8" spans="1:9" ht="13.9" customHeight="1">
      <c r="A8" s="1"/>
      <c r="B8" s="11" t="s">
        <v>10</v>
      </c>
      <c r="C8" s="11"/>
      <c r="D8" s="9"/>
      <c r="E8" s="5"/>
      <c r="F8" s="9"/>
      <c r="G8" s="10" t="s">
        <v>34</v>
      </c>
      <c r="H8" s="1"/>
      <c r="I8" s="1"/>
    </row>
    <row r="9" spans="1:9" ht="14.25" customHeight="1">
      <c r="A9" s="1"/>
      <c r="B9" s="11" t="s">
        <v>12</v>
      </c>
      <c r="C9" s="11"/>
      <c r="D9" s="9"/>
      <c r="E9" s="5"/>
      <c r="F9" s="9"/>
      <c r="G9" s="10" t="s">
        <v>34</v>
      </c>
      <c r="H9" s="1"/>
      <c r="I9" s="1"/>
    </row>
    <row r="10" spans="1:9">
      <c r="A10" s="1"/>
      <c r="B10" s="1" t="s">
        <v>13</v>
      </c>
      <c r="C10" s="1"/>
      <c r="D10" s="9"/>
      <c r="E10" s="5"/>
      <c r="F10" s="9"/>
      <c r="G10" s="10" t="s">
        <v>34</v>
      </c>
      <c r="H10" s="1"/>
      <c r="I10" s="1"/>
    </row>
    <row r="11" spans="1:9">
      <c r="A11" s="1"/>
      <c r="B11" s="1" t="s">
        <v>14</v>
      </c>
      <c r="C11" s="1"/>
      <c r="D11" s="9"/>
      <c r="E11" s="5"/>
      <c r="F11" s="9"/>
      <c r="G11" s="10" t="s">
        <v>34</v>
      </c>
      <c r="H11" s="1"/>
      <c r="I11" s="1"/>
    </row>
    <row r="12" spans="1:9">
      <c r="A12" s="1"/>
      <c r="B12" s="1" t="s">
        <v>15</v>
      </c>
      <c r="C12" s="1"/>
      <c r="D12" s="9"/>
      <c r="E12" s="5"/>
      <c r="F12" s="9"/>
      <c r="G12" s="10" t="s">
        <v>34</v>
      </c>
      <c r="H12" s="1"/>
      <c r="I12" s="1"/>
    </row>
    <row r="13" spans="1:9">
      <c r="A13" s="1" t="s">
        <v>16</v>
      </c>
      <c r="B13" s="1"/>
      <c r="C13" s="1"/>
      <c r="D13" s="1"/>
      <c r="E13" s="1"/>
      <c r="F13" s="1"/>
      <c r="G13" s="7" t="s">
        <v>34</v>
      </c>
      <c r="H13" s="1"/>
      <c r="I13" s="1"/>
    </row>
    <row r="14" spans="1:9" ht="13.15">
      <c r="A14" s="12" t="s">
        <v>43</v>
      </c>
      <c r="B14" s="13"/>
      <c r="C14" s="13"/>
      <c r="D14" s="13"/>
      <c r="E14" s="13"/>
      <c r="F14" s="3"/>
      <c r="G14" s="14" t="s">
        <v>34</v>
      </c>
      <c r="H14" s="1"/>
      <c r="I14" s="1"/>
    </row>
    <row r="15" spans="1:9">
      <c r="A15" s="1"/>
      <c r="B15" s="1"/>
      <c r="C15" s="1"/>
      <c r="D15" s="1"/>
      <c r="E15" s="1"/>
      <c r="F15" s="9"/>
      <c r="G15" s="1"/>
      <c r="H15" s="1"/>
      <c r="I15" s="1"/>
    </row>
    <row r="16" spans="1:9">
      <c r="A16" s="15" t="s">
        <v>17</v>
      </c>
      <c r="B16" s="1"/>
      <c r="C16" s="1"/>
      <c r="D16" s="1"/>
      <c r="E16" s="1"/>
      <c r="F16" s="1"/>
      <c r="G16" s="1"/>
      <c r="H16" s="1"/>
      <c r="I16" s="1"/>
    </row>
    <row r="17" spans="1:9">
      <c r="A17" s="1" t="s">
        <v>18</v>
      </c>
      <c r="B17" s="7" t="s">
        <v>34</v>
      </c>
      <c r="C17" s="1"/>
      <c r="D17" s="1"/>
      <c r="E17" s="1"/>
      <c r="F17" s="1"/>
      <c r="G17" s="1"/>
      <c r="H17" s="1"/>
      <c r="I17" s="1"/>
    </row>
    <row r="18" spans="1:9">
      <c r="A18" s="16" t="s">
        <v>19</v>
      </c>
      <c r="B18" s="7" t="s">
        <v>34</v>
      </c>
      <c r="C18" s="1"/>
      <c r="D18" s="1"/>
      <c r="E18" s="1"/>
      <c r="F18" s="1"/>
      <c r="G18" s="1"/>
      <c r="H18" s="1"/>
      <c r="I18" s="1"/>
    </row>
    <row r="19" spans="1:9">
      <c r="A19" s="16" t="s">
        <v>20</v>
      </c>
      <c r="B19" s="7" t="s">
        <v>34</v>
      </c>
      <c r="C19" s="1"/>
      <c r="D19" s="1"/>
      <c r="E19" s="1"/>
      <c r="F19" s="1"/>
      <c r="G19" s="37"/>
      <c r="H19" s="37"/>
      <c r="I19" s="37"/>
    </row>
    <row r="20" spans="1:9">
      <c r="A20" s="17" t="s">
        <v>41</v>
      </c>
      <c r="B20" s="7"/>
      <c r="C20" s="18" t="s">
        <v>34</v>
      </c>
      <c r="D20" s="1"/>
      <c r="E20" s="1"/>
      <c r="F20" s="1"/>
      <c r="G20" s="37"/>
      <c r="H20" s="37"/>
      <c r="I20" s="37"/>
    </row>
    <row r="21" spans="1:9" ht="13.9">
      <c r="A21" s="17" t="s">
        <v>42</v>
      </c>
      <c r="B21" s="17" t="s">
        <v>35</v>
      </c>
      <c r="C21" s="19" t="s">
        <v>34</v>
      </c>
      <c r="D21" s="1"/>
      <c r="E21" s="1"/>
      <c r="F21" s="1"/>
      <c r="G21" s="1"/>
      <c r="H21" s="1"/>
      <c r="I21" s="1"/>
    </row>
    <row r="22" spans="1:9">
      <c r="A22" s="1"/>
      <c r="B22" s="17"/>
      <c r="C22" s="1"/>
      <c r="D22" s="1"/>
      <c r="E22" s="1"/>
      <c r="F22" s="1"/>
      <c r="G22" s="1"/>
      <c r="H22" s="1"/>
      <c r="I22" s="1"/>
    </row>
    <row r="23" spans="1:9" ht="13.15">
      <c r="A23" s="20" t="s">
        <v>22</v>
      </c>
      <c r="B23" s="1"/>
      <c r="C23" s="21"/>
      <c r="D23" s="1"/>
      <c r="E23" s="1"/>
      <c r="F23" s="1"/>
      <c r="G23" s="40" t="s">
        <v>44</v>
      </c>
      <c r="H23" s="41"/>
      <c r="I23" s="1"/>
    </row>
    <row r="24" spans="1:9">
      <c r="A24" s="1" t="s">
        <v>23</v>
      </c>
      <c r="C24" s="1" t="s">
        <v>24</v>
      </c>
      <c r="D24" s="1"/>
      <c r="E24" s="1"/>
      <c r="F24" s="1"/>
      <c r="G24" s="40"/>
      <c r="H24" s="41"/>
      <c r="I24" s="1"/>
    </row>
    <row r="25" spans="1:9">
      <c r="A25" s="1" t="s">
        <v>36</v>
      </c>
      <c r="C25" s="1" t="s">
        <v>37</v>
      </c>
      <c r="D25" s="1"/>
      <c r="E25" s="1"/>
      <c r="F25" s="1"/>
      <c r="G25" s="40"/>
      <c r="H25" s="41"/>
      <c r="I25" s="1"/>
    </row>
    <row r="26" spans="1:9">
      <c r="A26" s="1" t="s">
        <v>38</v>
      </c>
      <c r="B26" s="1"/>
      <c r="C26" s="1"/>
      <c r="D26" s="1"/>
      <c r="E26" s="1"/>
      <c r="F26" s="1"/>
      <c r="G26" s="40"/>
      <c r="H26" s="41"/>
      <c r="I26" s="1"/>
    </row>
    <row r="27" spans="1:9">
      <c r="A27" s="1" t="s">
        <v>28</v>
      </c>
      <c r="B27" s="22" t="s">
        <v>39</v>
      </c>
      <c r="C27" s="1"/>
      <c r="D27" s="1"/>
      <c r="E27" s="1"/>
      <c r="F27" s="1"/>
      <c r="G27" s="11"/>
      <c r="H27" s="1"/>
      <c r="I27" s="1"/>
    </row>
    <row r="28" spans="1:9">
      <c r="A28" s="38" t="s">
        <v>45</v>
      </c>
      <c r="B28" s="39"/>
      <c r="C28" s="39"/>
      <c r="D28" s="39"/>
      <c r="E28" s="39"/>
      <c r="F28" s="39"/>
      <c r="G28" s="11"/>
      <c r="H28" s="1"/>
      <c r="I28" s="1"/>
    </row>
  </sheetData>
  <mergeCells count="3">
    <mergeCell ref="G19:I20"/>
    <mergeCell ref="A28:F28"/>
    <mergeCell ref="G23:H2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Lösung Auftrag 2</vt:lpstr>
      <vt:lpstr>gestufte Hilfe Auftrag 2</vt:lpstr>
    </vt:vector>
  </TitlesOfParts>
  <Company>BITBW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ZSL</dc:creator>
  <cp:lastModifiedBy>Kindermann, Elke</cp:lastModifiedBy>
  <cp:lastPrinted>2024-05-31T17:41:51Z</cp:lastPrinted>
  <dcterms:created xsi:type="dcterms:W3CDTF">2024-05-31T17:33:46Z</dcterms:created>
  <dcterms:modified xsi:type="dcterms:W3CDTF">2024-06-03T13:10:07Z</dcterms:modified>
</cp:coreProperties>
</file>